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3" i="1"/>
  <c r="H59" i="1"/>
  <c r="H55" i="1"/>
  <c r="H29" i="1"/>
  <c r="H25" i="1" l="1"/>
  <c r="H20" i="1" l="1"/>
  <c r="H32" i="1" l="1"/>
  <c r="H22" i="1"/>
  <c r="H18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<sst xmlns="http://schemas.openxmlformats.org/spreadsheetml/2006/main" count="60" uniqueCount="34">
  <si>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</si>
  <si>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</si>
  <si>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</si>
  <si>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</si>
  <si>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</si>
  <si>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</si>
  <si>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</si>
  <si>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</si>
  <si>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</si>
  <si>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</si>
  <si>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</si>
  <si>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</si>
  <si>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</si>
  <si>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</si>
  <si>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</si>
  <si>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</si>
  <si>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</si>
  <si>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</si>
  <si>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</si>
  <si>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</si>
  <si>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</si>
  <si>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</si>
  <si>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</si>
  <si>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</si>
  <si>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</si>
  <si>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</si>
  <si>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</si>
  <si>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</si>
  <si>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</si>
  <si>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</si>
  <si>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</si>
  <si>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22.11.2024</t>
  </si>
  <si>
    <t xml:space="preserve">Dana 22.11.2024.godine Dom zdravlja Požarevac nije izvršio plaćanje prema dobavljačima: </t>
  </si>
  <si>
    <t>Primljena i neutrošena participacija od 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</si>
</sst>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18" sqref="H18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45618</v>
      </c>
      <c r="H12" s="12">
        <v>1112487.54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45618</v>
      </c>
      <c r="H13" s="1">
        <f>H14+H30-H38-H52</f>
        <v>497441.15000000061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45618</v>
      </c>
      <c r="H14" s="2">
        <f>SUM(H15:H29)</f>
        <v>328747.24000000057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96649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2438168.95-2214898.11-209095.24+25772+20332+1270319.92-1206012.51+1264381.76-209312.61+272186.68-1357496.53-800-26418.77+826978.2+645128.91-1177113.07-210000-3090-130034.12-4320+1531558.58+1092585.92-130000-2428539.65</f>
        <v>80282.310000000056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</f>
        <v>82148.420000000187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45618</v>
      </c>
      <c r="H30" s="2">
        <f>H31+H32+H33+H34+H36+H37+H35</f>
        <v>242660.65999999997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</f>
        <v>84731.950000000026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33</v>
      </c>
      <c r="C37" s="30"/>
      <c r="D37" s="30"/>
      <c r="E37" s="30"/>
      <c r="F37" s="31"/>
      <c r="G37" s="19"/>
      <c r="H37" s="8">
        <f>5588+1759+23076+5588-17700</f>
        <v>18311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45618</v>
      </c>
      <c r="H38" s="3">
        <f>SUM(H39:H51)</f>
        <v>58.75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v>58.75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45618</v>
      </c>
      <c r="H52" s="3">
        <f>SUM(H53:H58)</f>
        <v>73908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f>3600+52608+17700</f>
        <v>73908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45618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</f>
        <v>615046.39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1112487.5400000005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32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2024-11-26T12:10:58Z</dcterms:modified>
  <cp:category/>
  <cp:contentStatus/>
</cp:coreProperties>
</file>